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A099A367-298D-4029-8C86-7DA516FE06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2" l="1"/>
  <c r="B59" i="2"/>
  <c r="C54" i="2"/>
  <c r="B54" i="2"/>
  <c r="C55" i="2"/>
  <c r="B55" i="2"/>
  <c r="C48" i="2"/>
  <c r="B48" i="2"/>
  <c r="C49" i="2"/>
  <c r="B49" i="2"/>
  <c r="C36" i="2"/>
  <c r="C45" i="2" s="1"/>
  <c r="C61" i="2" s="1"/>
  <c r="B36" i="2"/>
  <c r="B45" i="2" s="1"/>
  <c r="B61" i="2" s="1"/>
  <c r="C33" i="2"/>
  <c r="B33" i="2"/>
  <c r="C41" i="2"/>
  <c r="B41" i="2"/>
  <c r="C16" i="2"/>
  <c r="B16" i="2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<sst xmlns="http://schemas.openxmlformats.org/spreadsheetml/2006/main" count="58" uniqueCount="50">
  <si>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</si>
  <si>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</si>
  <si>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</si>
  <si>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</si>
  <si>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</si>
  <si>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</si>
  <si>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</si>
  <si>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</si>
  <si>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</si>
  <si>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</si>
  <si>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</si>
  <si>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</si>
  <si>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</si>
  <si>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</si>
  <si>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</si>
  <si>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</si>
  <si>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</si>
  <si>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</si>
  <si>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</si>
  <si>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</si>
  <si>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</si>
  <si>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</si>
  <si>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</si>
  <si>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</si>
  <si>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</si>
  <si>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</si>
  <si>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</si>
  <si>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</si>
  <si>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</si>
  <si>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</si>
  <si>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</si>
  <si>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</si>
  <si>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</si>
  <si>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</si>
  <si>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</si>
  <si>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</si>
  <si>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</si>
  <si>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</si>
  <si>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</si>
  <si>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</si>
  <si>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</si>
  <si>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</si>
  <si>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</si>
  <si>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</si>
  <si>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</si>
  <si>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</si>
  <si>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</si>
  <si>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</si>
  <si>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</si>
  <si>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 JUVENTINO ROSAS
Estado de Flujos de Efectivo
Del 1 de Enero al 30 de Septiembre de 2023
(Cifras en Pesos)
Estado de Flujos de Efectivo
Del XXXX al XXXX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</si>
</sst>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>
      <alignment horizontal="center" vertical="top"/>
    </xf>
    <xf numFmtId="3" fontId="3" fillId="0" borderId="4" xfId="8" applyNumberFormat="1" applyFont="1" applyBorder="1" applyAlignment="1">
      <alignment horizontal="center"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39" sqref="A3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2">
        <f>SUM(B5:B14)</f>
        <v>55045882.760000005</v>
      </c>
      <c r="C4" s="12">
        <f>SUM(C5:C14)</f>
        <v>62535315.68</v>
      </c>
    </row>
    <row r="5" spans="1:3" ht="11.25" customHeight="1" x14ac:dyDescent="0.2">
      <c r="A5" s="7" t="s">
        <v>3</v>
      </c>
      <c r="B5" s="11">
        <v>0</v>
      </c>
      <c r="C5" s="11">
        <v>0</v>
      </c>
    </row>
    <row r="6" spans="1:3" ht="11.25" customHeight="1" x14ac:dyDescent="0.2">
      <c r="A6" s="7" t="s">
        <v>4</v>
      </c>
      <c r="B6" s="11">
        <v>0</v>
      </c>
      <c r="C6" s="11">
        <v>0</v>
      </c>
    </row>
    <row r="7" spans="1:3" ht="11.25" customHeight="1" x14ac:dyDescent="0.2">
      <c r="A7" s="7" t="s">
        <v>5</v>
      </c>
      <c r="B7" s="11">
        <v>0</v>
      </c>
      <c r="C7" s="11">
        <v>0</v>
      </c>
    </row>
    <row r="8" spans="1:3" ht="11.25" customHeight="1" x14ac:dyDescent="0.2">
      <c r="A8" s="7" t="s">
        <v>6</v>
      </c>
      <c r="B8" s="11">
        <v>0</v>
      </c>
      <c r="C8" s="11">
        <v>0</v>
      </c>
    </row>
    <row r="9" spans="1:3" ht="11.25" customHeight="1" x14ac:dyDescent="0.2">
      <c r="A9" s="7" t="s">
        <v>7</v>
      </c>
      <c r="B9" s="11">
        <v>0</v>
      </c>
      <c r="C9" s="11">
        <v>0</v>
      </c>
    </row>
    <row r="10" spans="1:3" ht="11.25" customHeight="1" x14ac:dyDescent="0.2">
      <c r="A10" s="7" t="s">
        <v>8</v>
      </c>
      <c r="B10" s="11">
        <v>0</v>
      </c>
      <c r="C10" s="11">
        <v>0</v>
      </c>
    </row>
    <row r="11" spans="1:3" ht="11.25" customHeight="1" x14ac:dyDescent="0.2">
      <c r="A11" s="7" t="s">
        <v>9</v>
      </c>
      <c r="B11" s="11">
        <v>7414036.5800000001</v>
      </c>
      <c r="C11" s="11">
        <v>8119257.3200000003</v>
      </c>
    </row>
    <row r="12" spans="1:3" ht="22.5" x14ac:dyDescent="0.2">
      <c r="A12" s="7" t="s">
        <v>10</v>
      </c>
      <c r="B12" s="11">
        <v>12607322.51</v>
      </c>
      <c r="C12" s="11">
        <v>17555738.829999998</v>
      </c>
    </row>
    <row r="13" spans="1:3" ht="11.25" customHeight="1" x14ac:dyDescent="0.2">
      <c r="A13" s="7" t="s">
        <v>11</v>
      </c>
      <c r="B13" s="11">
        <v>35024523.670000002</v>
      </c>
      <c r="C13" s="11">
        <v>36860319.530000001</v>
      </c>
    </row>
    <row r="14" spans="1:3" ht="11.25" customHeight="1" x14ac:dyDescent="0.2">
      <c r="A14" s="7" t="s">
        <v>12</v>
      </c>
      <c r="B14" s="11">
        <v>0</v>
      </c>
      <c r="C14" s="11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2">
        <f>SUM(B17:B32)</f>
        <v>40683155.079999998</v>
      </c>
      <c r="C16" s="12">
        <f>SUM(C17:C32)</f>
        <v>56616725</v>
      </c>
    </row>
    <row r="17" spans="1:3" ht="11.25" customHeight="1" x14ac:dyDescent="0.2">
      <c r="A17" s="7" t="s">
        <v>14</v>
      </c>
      <c r="B17" s="11">
        <v>32579742.629999999</v>
      </c>
      <c r="C17" s="11">
        <v>43395189.719999999</v>
      </c>
    </row>
    <row r="18" spans="1:3" ht="11.25" customHeight="1" x14ac:dyDescent="0.2">
      <c r="A18" s="7" t="s">
        <v>15</v>
      </c>
      <c r="B18" s="11">
        <v>1282312.22</v>
      </c>
      <c r="C18" s="11">
        <v>1877193.67</v>
      </c>
    </row>
    <row r="19" spans="1:3" ht="11.25" customHeight="1" x14ac:dyDescent="0.2">
      <c r="A19" s="7" t="s">
        <v>16</v>
      </c>
      <c r="B19" s="11">
        <v>6346278.8399999999</v>
      </c>
      <c r="C19" s="11">
        <v>11080895.08</v>
      </c>
    </row>
    <row r="20" spans="1:3" ht="11.25" customHeight="1" x14ac:dyDescent="0.2">
      <c r="A20" s="7" t="s">
        <v>17</v>
      </c>
      <c r="B20" s="11">
        <v>0</v>
      </c>
      <c r="C20" s="11">
        <v>0</v>
      </c>
    </row>
    <row r="21" spans="1:3" ht="11.25" customHeight="1" x14ac:dyDescent="0.2">
      <c r="A21" s="7" t="s">
        <v>18</v>
      </c>
      <c r="B21" s="11">
        <v>0</v>
      </c>
      <c r="C21" s="11">
        <v>0</v>
      </c>
    </row>
    <row r="22" spans="1:3" ht="11.25" customHeight="1" x14ac:dyDescent="0.2">
      <c r="A22" s="7" t="s">
        <v>19</v>
      </c>
      <c r="B22" s="11">
        <v>0</v>
      </c>
      <c r="C22" s="11">
        <v>0</v>
      </c>
    </row>
    <row r="23" spans="1:3" ht="11.25" customHeight="1" x14ac:dyDescent="0.2">
      <c r="A23" s="7" t="s">
        <v>20</v>
      </c>
      <c r="B23" s="11">
        <v>474821.39</v>
      </c>
      <c r="C23" s="11">
        <v>263446.53000000003</v>
      </c>
    </row>
    <row r="24" spans="1:3" ht="11.25" customHeight="1" x14ac:dyDescent="0.2">
      <c r="A24" s="7" t="s">
        <v>21</v>
      </c>
      <c r="B24" s="11">
        <v>0</v>
      </c>
      <c r="C24" s="11">
        <v>0</v>
      </c>
    </row>
    <row r="25" spans="1:3" ht="11.25" customHeight="1" x14ac:dyDescent="0.2">
      <c r="A25" s="7" t="s">
        <v>22</v>
      </c>
      <c r="B25" s="11">
        <v>0</v>
      </c>
      <c r="C25" s="11">
        <v>0</v>
      </c>
    </row>
    <row r="26" spans="1:3" ht="11.25" customHeight="1" x14ac:dyDescent="0.2">
      <c r="A26" s="7" t="s">
        <v>23</v>
      </c>
      <c r="B26" s="11">
        <v>0</v>
      </c>
      <c r="C26" s="11">
        <v>0</v>
      </c>
    </row>
    <row r="27" spans="1:3" ht="11.25" customHeight="1" x14ac:dyDescent="0.2">
      <c r="A27" s="7" t="s">
        <v>24</v>
      </c>
      <c r="B27" s="11">
        <v>0</v>
      </c>
      <c r="C27" s="11">
        <v>0</v>
      </c>
    </row>
    <row r="28" spans="1:3" ht="11.25" customHeight="1" x14ac:dyDescent="0.2">
      <c r="A28" s="7" t="s">
        <v>25</v>
      </c>
      <c r="B28" s="11">
        <v>0</v>
      </c>
      <c r="C28" s="11">
        <v>0</v>
      </c>
    </row>
    <row r="29" spans="1:3" ht="11.25" customHeight="1" x14ac:dyDescent="0.2">
      <c r="A29" s="7" t="s">
        <v>26</v>
      </c>
      <c r="B29" s="11">
        <v>0</v>
      </c>
      <c r="C29" s="11">
        <v>0</v>
      </c>
    </row>
    <row r="30" spans="1:3" ht="11.25" customHeight="1" x14ac:dyDescent="0.2">
      <c r="A30" s="7" t="s">
        <v>27</v>
      </c>
      <c r="B30" s="11">
        <v>0</v>
      </c>
      <c r="C30" s="11">
        <v>0</v>
      </c>
    </row>
    <row r="31" spans="1:3" ht="11.25" customHeight="1" x14ac:dyDescent="0.2">
      <c r="A31" s="7" t="s">
        <v>28</v>
      </c>
      <c r="B31" s="11">
        <v>0</v>
      </c>
      <c r="C31" s="11">
        <v>0</v>
      </c>
    </row>
    <row r="32" spans="1:3" ht="11.25" customHeight="1" x14ac:dyDescent="0.2">
      <c r="A32" s="7" t="s">
        <v>29</v>
      </c>
      <c r="B32" s="11">
        <v>0</v>
      </c>
      <c r="C32" s="11">
        <v>0</v>
      </c>
    </row>
    <row r="33" spans="1:3" ht="11.25" customHeight="1" x14ac:dyDescent="0.2">
      <c r="A33" s="4" t="s">
        <v>30</v>
      </c>
      <c r="B33" s="12">
        <f>+B4-B16</f>
        <v>14362727.680000007</v>
      </c>
      <c r="C33" s="12">
        <f>+C4-C16</f>
        <v>5918590.6799999997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2">
        <f>SUM(B37:B39)</f>
        <v>0</v>
      </c>
      <c r="C36" s="12">
        <f>SUM(C37:C39)</f>
        <v>0</v>
      </c>
    </row>
    <row r="37" spans="1:3" ht="11.25" customHeight="1" x14ac:dyDescent="0.2">
      <c r="A37" s="7" t="s">
        <v>32</v>
      </c>
      <c r="B37" s="11">
        <v>0</v>
      </c>
      <c r="C37" s="11">
        <v>0</v>
      </c>
    </row>
    <row r="38" spans="1:3" ht="11.25" customHeight="1" x14ac:dyDescent="0.2">
      <c r="A38" s="7" t="s">
        <v>33</v>
      </c>
      <c r="B38" s="11">
        <v>0</v>
      </c>
      <c r="C38" s="11">
        <v>0</v>
      </c>
    </row>
    <row r="39" spans="1:3" ht="11.25" customHeight="1" x14ac:dyDescent="0.2">
      <c r="A39" s="7" t="s">
        <v>34</v>
      </c>
      <c r="B39" s="11">
        <v>0</v>
      </c>
      <c r="C39" s="11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2">
        <f>SUM(B42:B44)</f>
        <v>151649.04</v>
      </c>
      <c r="C41" s="12">
        <f>SUM(C42:C44)</f>
        <v>3755750.4699999997</v>
      </c>
    </row>
    <row r="42" spans="1:3" ht="11.25" customHeight="1" x14ac:dyDescent="0.2">
      <c r="A42" s="7" t="s">
        <v>32</v>
      </c>
      <c r="B42" s="11">
        <v>0</v>
      </c>
      <c r="C42" s="11">
        <v>742824.97</v>
      </c>
    </row>
    <row r="43" spans="1:3" ht="11.25" customHeight="1" x14ac:dyDescent="0.2">
      <c r="A43" s="7" t="s">
        <v>33</v>
      </c>
      <c r="B43" s="11">
        <v>151649.04</v>
      </c>
      <c r="C43" s="11">
        <v>3012925.5</v>
      </c>
    </row>
    <row r="44" spans="1:3" ht="11.25" customHeight="1" x14ac:dyDescent="0.2">
      <c r="A44" s="7" t="s">
        <v>35</v>
      </c>
      <c r="B44" s="11">
        <v>0</v>
      </c>
      <c r="C44" s="11">
        <v>0</v>
      </c>
    </row>
    <row r="45" spans="1:3" ht="11.25" customHeight="1" x14ac:dyDescent="0.2">
      <c r="A45" s="4" t="s">
        <v>36</v>
      </c>
      <c r="B45" s="12">
        <f>+B36-B41</f>
        <v>-151649.04</v>
      </c>
      <c r="C45" s="12">
        <f>+C36-C41</f>
        <v>-3755750.4699999997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2">
        <f>SUM(B49+B52)</f>
        <v>0</v>
      </c>
      <c r="C48" s="12">
        <f>SUM(C49+C52)</f>
        <v>0</v>
      </c>
    </row>
    <row r="49" spans="1:3" ht="11.25" customHeight="1" x14ac:dyDescent="0.2">
      <c r="A49" s="7" t="s">
        <v>38</v>
      </c>
      <c r="B49" s="11">
        <f>B50+B51</f>
        <v>0</v>
      </c>
      <c r="C49" s="11">
        <f>C50+C51</f>
        <v>0</v>
      </c>
    </row>
    <row r="50" spans="1:3" ht="11.25" customHeight="1" x14ac:dyDescent="0.2">
      <c r="A50" s="7" t="s">
        <v>39</v>
      </c>
      <c r="B50" s="11">
        <v>0</v>
      </c>
      <c r="C50" s="11">
        <v>0</v>
      </c>
    </row>
    <row r="51" spans="1:3" ht="11.25" customHeight="1" x14ac:dyDescent="0.2">
      <c r="A51" s="7" t="s">
        <v>40</v>
      </c>
      <c r="B51" s="11">
        <v>0</v>
      </c>
      <c r="C51" s="11">
        <v>0</v>
      </c>
    </row>
    <row r="52" spans="1:3" ht="11.25" customHeight="1" x14ac:dyDescent="0.2">
      <c r="A52" s="7" t="s">
        <v>41</v>
      </c>
      <c r="B52" s="11">
        <v>0</v>
      </c>
      <c r="C52" s="11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2">
        <f>SUM(B55+B58)</f>
        <v>3105832.22</v>
      </c>
      <c r="C54" s="12">
        <f>SUM(C55+C58)</f>
        <v>5107560.8</v>
      </c>
    </row>
    <row r="55" spans="1:3" ht="11.25" customHeight="1" x14ac:dyDescent="0.2">
      <c r="A55" s="7" t="s">
        <v>42</v>
      </c>
      <c r="B55" s="11">
        <f>SUM(B56+B57)</f>
        <v>0</v>
      </c>
      <c r="C55" s="11">
        <f>SUM(C56+C57)</f>
        <v>0</v>
      </c>
    </row>
    <row r="56" spans="1:3" ht="11.25" customHeight="1" x14ac:dyDescent="0.2">
      <c r="A56" s="7" t="s">
        <v>39</v>
      </c>
      <c r="B56" s="11">
        <v>0</v>
      </c>
      <c r="C56" s="11">
        <v>0</v>
      </c>
    </row>
    <row r="57" spans="1:3" ht="11.25" customHeight="1" x14ac:dyDescent="0.2">
      <c r="A57" s="7" t="s">
        <v>40</v>
      </c>
      <c r="B57" s="11">
        <v>0</v>
      </c>
      <c r="C57" s="11">
        <v>0</v>
      </c>
    </row>
    <row r="58" spans="1:3" ht="11.25" customHeight="1" x14ac:dyDescent="0.2">
      <c r="A58" s="7" t="s">
        <v>43</v>
      </c>
      <c r="B58" s="11">
        <v>3105832.22</v>
      </c>
      <c r="C58" s="11">
        <v>5107560.8</v>
      </c>
    </row>
    <row r="59" spans="1:3" ht="11.25" customHeight="1" x14ac:dyDescent="0.2">
      <c r="A59" s="4" t="s">
        <v>44</v>
      </c>
      <c r="B59" s="12">
        <f>B48-B54</f>
        <v>-3105832.22</v>
      </c>
      <c r="C59" s="12">
        <f>C48-C54</f>
        <v>-5107560.8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2">
        <f>+B59+B45+B33</f>
        <v>11105246.420000007</v>
      </c>
      <c r="C61" s="12">
        <f>+C59+C45+C33</f>
        <v>-2944720.59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2">
        <v>8051133.4000000004</v>
      </c>
      <c r="C63" s="12">
        <v>10995853.99</v>
      </c>
    </row>
    <row r="64" spans="1:3" ht="11.25" customHeight="1" x14ac:dyDescent="0.2">
      <c r="A64" s="9"/>
      <c r="B64" s="13"/>
      <c r="C64" s="13"/>
    </row>
    <row r="65" spans="1:3" ht="11.25" customHeight="1" x14ac:dyDescent="0.2">
      <c r="A65" s="4" t="s">
        <v>47</v>
      </c>
      <c r="B65" s="12">
        <v>19156379.82</v>
      </c>
      <c r="C65" s="12">
        <v>8051133.4000000004</v>
      </c>
    </row>
    <row r="66" spans="1:3" ht="11.25" customHeight="1" x14ac:dyDescent="0.2">
      <c r="A66" s="10"/>
      <c r="B66" s="15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2012-12-11T20:31:36Z</dcterms:created>
  <dcterms:modified xsi:type="dcterms:W3CDTF">2023-10-31T16:41:11Z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